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RAM/RAM/Akadeemia tn 2, Pärnu/Muudatus nr 5/2_Kliendile korrigeeritud XX/"/>
    </mc:Choice>
  </mc:AlternateContent>
  <xr:revisionPtr revIDLastSave="402" documentId="13_ncr:1_{6A819CEA-CA6D-4CFB-B270-52DCEEB6B8B5}" xr6:coauthVersionLast="47" xr6:coauthVersionMax="47" xr10:uidLastSave="{183E72F4-D91E-4A0A-93C8-51430186062C}"/>
  <bookViews>
    <workbookView xWindow="-110" yWindow="-110" windowWidth="19420" windowHeight="116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8" i="2"/>
  <c r="E13" i="2" l="1"/>
  <c r="E20" i="2" s="1"/>
  <c r="E21" i="2" s="1"/>
  <c r="E22" i="2" l="1"/>
  <c r="E23" i="2" s="1"/>
  <c r="E24" i="2" l="1"/>
  <c r="E25" i="2" s="1"/>
  <c r="E26" i="2" s="1"/>
</calcChain>
</file>

<file path=xl/sharedStrings.xml><?xml version="1.0" encoding="utf-8"?>
<sst xmlns="http://schemas.openxmlformats.org/spreadsheetml/2006/main" count="38" uniqueCount="38">
  <si>
    <t>Lisa nr 1</t>
  </si>
  <si>
    <t>Üürilepingu nr KPJ-4/2020-305 lisale nr 6.2</t>
  </si>
  <si>
    <t>Tööde loetelu ja eeldatav maksumus - Akadeemia tn 2, Pärnu</t>
  </si>
  <si>
    <t>Jrk
nr</t>
  </si>
  <si>
    <t>Eeldatav maksumus, EUR, km-ta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</si>
  <si>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</si>
  <si>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</si>
  <si>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</si>
  <si>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</si>
  <si>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</si>
  <si>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</si>
  <si>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</si>
  <si>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Vestlusboksi eriosade ühendused (tugev- ja nõrkvool, ventilatsioon)</t>
  </si>
  <si>
    <t>Eeltööd Akadeemia tn 2 ruumis (seina eemaldus, radiaatori eemaldus ning mööbli liigutamine)</t>
  </si>
  <si>
    <t xml:space="preserve">Töö nimetus </t>
  </si>
  <si>
    <t xml:space="preserve">Vestlusboksi transport Tallinna mnt 14 hoonest Akadeemia tn 2 hoonesse, koos montaažiga </t>
  </si>
  <si>
    <t>Tööprojekti koostamine ruumis 108</t>
  </si>
  <si>
    <t>Ruumi 108 seina ehitus koos koridori moodustamise ja kütte lahendustega</t>
  </si>
  <si>
    <t>Ruumi 108 eriosade ümber tõstmised/juurde lisamised</t>
  </si>
  <si>
    <t>Ruumi 108 uste tarne ja paigaldus</t>
  </si>
  <si>
    <t>II k avatud köök/puhkeruum/saal ümber projekteerimine</t>
  </si>
  <si>
    <t>1.1.</t>
  </si>
  <si>
    <t>1.2.</t>
  </si>
  <si>
    <t>1.3.</t>
  </si>
  <si>
    <t>1.4.</t>
  </si>
  <si>
    <t>Ruumi 108 vaheseina ehitus</t>
  </si>
  <si>
    <t>2.1.</t>
  </si>
  <si>
    <t>2.2.</t>
  </si>
  <si>
    <t>2.3.</t>
  </si>
  <si>
    <t>2.4.</t>
  </si>
  <si>
    <t>1.</t>
  </si>
  <si>
    <t>2.</t>
  </si>
  <si>
    <t>3.</t>
  </si>
  <si>
    <t>4.</t>
  </si>
  <si>
    <t>Sisekliima lahendamine - vajaduse hindamine ja projekteerimine</t>
  </si>
  <si>
    <t>Tööde tähtajad</t>
  </si>
  <si>
    <t>Rapla vestlusboksi toomine Akadeemia tn 2 hoonesse</t>
  </si>
  <si>
    <t>Tööprojekti koostamine ruumi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</si>
</sst>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0" applyFont="1"/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3" fontId="9" fillId="0" borderId="22" xfId="0" applyNumberFormat="1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3" fontId="8" fillId="0" borderId="24" xfId="0" applyNumberFormat="1" applyFont="1" applyBorder="1" applyAlignment="1">
      <alignment vertical="center" wrapText="1"/>
    </xf>
    <xf numFmtId="3" fontId="8" fillId="0" borderId="2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27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46"/>
  <sheetViews>
    <sheetView tabSelected="1" zoomScaleNormal="100" workbookViewId="0">
      <pane ySplit="7" topLeftCell="A8" activePane="bottomLeft" state="frozen"/>
      <selection pane="bottomLeft"/>
    </sheetView>
  </sheetViews>
  <sheetFormatPr defaultColWidth="9.33203125" defaultRowHeight="14.5" x14ac:dyDescent="0.35"/>
  <cols>
    <col min="1" max="1" width="4.33203125" style="3" customWidth="1"/>
    <col min="2" max="2" width="6.77734375" style="52" customWidth="1"/>
    <col min="3" max="3" width="100" style="3" customWidth="1"/>
    <col min="4" max="4" width="6.33203125" style="3" customWidth="1"/>
    <col min="5" max="5" width="18.109375" style="6" customWidth="1"/>
    <col min="6" max="6" width="14.77734375" style="3" customWidth="1"/>
    <col min="7" max="16384" width="9.33203125" style="3"/>
  </cols>
  <sheetData>
    <row r="1" spans="2:8" x14ac:dyDescent="0.35">
      <c r="B1" s="44"/>
      <c r="C1" s="17"/>
      <c r="D1" s="17"/>
      <c r="E1" s="1" t="s">
        <v>0</v>
      </c>
      <c r="F1" s="17"/>
      <c r="G1" s="17"/>
      <c r="H1" s="17"/>
    </row>
    <row r="2" spans="2:8" x14ac:dyDescent="0.35">
      <c r="B2" s="44"/>
      <c r="C2" s="17"/>
      <c r="D2" s="17"/>
      <c r="E2" s="2" t="s">
        <v>1</v>
      </c>
      <c r="F2" s="17"/>
      <c r="G2" s="17"/>
      <c r="H2" s="17"/>
    </row>
    <row r="4" spans="2:8" x14ac:dyDescent="0.35">
      <c r="B4" s="54" t="s">
        <v>2</v>
      </c>
      <c r="C4" s="54"/>
      <c r="D4" s="54"/>
      <c r="E4" s="54"/>
      <c r="F4" s="17"/>
      <c r="G4" s="17"/>
      <c r="H4" s="17"/>
    </row>
    <row r="5" spans="2:8" x14ac:dyDescent="0.35">
      <c r="B5" s="44"/>
      <c r="C5" s="55"/>
      <c r="D5" s="55"/>
      <c r="E5" s="55"/>
      <c r="F5" s="17"/>
      <c r="G5" s="17"/>
      <c r="H5" s="17"/>
    </row>
    <row r="6" spans="2:8" ht="15" thickBot="1" x14ac:dyDescent="0.4">
      <c r="B6" s="45"/>
      <c r="C6" s="17"/>
      <c r="D6" s="17"/>
      <c r="E6" s="18"/>
      <c r="F6" s="17"/>
      <c r="G6" s="17"/>
      <c r="H6" s="17"/>
    </row>
    <row r="7" spans="2:8" ht="43.5" x14ac:dyDescent="0.35">
      <c r="B7" s="46" t="s">
        <v>3</v>
      </c>
      <c r="C7" s="15" t="s">
        <v>14</v>
      </c>
      <c r="D7" s="8"/>
      <c r="E7" s="14" t="s">
        <v>4</v>
      </c>
      <c r="F7" s="53" t="s">
        <v>35</v>
      </c>
      <c r="G7" s="17"/>
      <c r="H7" s="17"/>
    </row>
    <row r="8" spans="2:8" x14ac:dyDescent="0.35">
      <c r="B8" s="47" t="s">
        <v>30</v>
      </c>
      <c r="C8" s="36" t="s">
        <v>36</v>
      </c>
      <c r="D8" s="37"/>
      <c r="E8" s="43">
        <f>SUM(E9:E12)</f>
        <v>9540</v>
      </c>
      <c r="F8" s="58">
        <v>45808</v>
      </c>
      <c r="G8" s="17"/>
      <c r="H8" s="17"/>
    </row>
    <row r="9" spans="2:8" x14ac:dyDescent="0.35">
      <c r="B9" s="38" t="s">
        <v>21</v>
      </c>
      <c r="C9" s="4" t="s">
        <v>15</v>
      </c>
      <c r="D9" s="9"/>
      <c r="E9" s="27">
        <v>3400</v>
      </c>
      <c r="F9" s="59"/>
      <c r="G9" s="17"/>
      <c r="H9" s="17"/>
    </row>
    <row r="10" spans="2:8" ht="15" customHeight="1" x14ac:dyDescent="0.35">
      <c r="B10" s="38" t="s">
        <v>22</v>
      </c>
      <c r="C10" s="4" t="s">
        <v>13</v>
      </c>
      <c r="D10" s="9"/>
      <c r="E10" s="27">
        <v>1680</v>
      </c>
      <c r="F10" s="59"/>
      <c r="G10" s="17"/>
      <c r="H10" s="17"/>
    </row>
    <row r="11" spans="2:8" x14ac:dyDescent="0.35">
      <c r="B11" s="38" t="s">
        <v>23</v>
      </c>
      <c r="C11" s="4" t="s">
        <v>12</v>
      </c>
      <c r="D11" s="9"/>
      <c r="E11" s="27">
        <v>3460</v>
      </c>
      <c r="F11" s="59"/>
      <c r="G11" s="17"/>
      <c r="H11" s="17"/>
    </row>
    <row r="12" spans="2:8" x14ac:dyDescent="0.35">
      <c r="B12" s="38" t="s">
        <v>24</v>
      </c>
      <c r="C12" s="34" t="s">
        <v>37</v>
      </c>
      <c r="D12" s="9"/>
      <c r="E12" s="27">
        <v>1000</v>
      </c>
      <c r="F12" s="59"/>
      <c r="G12" s="17"/>
      <c r="H12" s="17"/>
    </row>
    <row r="13" spans="2:8" x14ac:dyDescent="0.35">
      <c r="B13" s="47" t="s">
        <v>31</v>
      </c>
      <c r="C13" s="40" t="s">
        <v>25</v>
      </c>
      <c r="D13" s="41"/>
      <c r="E13" s="42">
        <f>SUM(E14:E17)</f>
        <v>18418</v>
      </c>
      <c r="F13" s="59"/>
      <c r="G13" s="17"/>
      <c r="H13" s="17"/>
    </row>
    <row r="14" spans="2:8" x14ac:dyDescent="0.35">
      <c r="B14" s="39" t="s">
        <v>26</v>
      </c>
      <c r="C14" s="34" t="s">
        <v>17</v>
      </c>
      <c r="D14" s="35"/>
      <c r="E14" s="32">
        <v>4750</v>
      </c>
      <c r="F14" s="59"/>
      <c r="G14" s="17"/>
      <c r="H14" s="17"/>
    </row>
    <row r="15" spans="2:8" x14ac:dyDescent="0.35">
      <c r="B15" s="39" t="s">
        <v>27</v>
      </c>
      <c r="C15" s="34" t="s">
        <v>18</v>
      </c>
      <c r="D15" s="35"/>
      <c r="E15" s="32">
        <v>8198</v>
      </c>
      <c r="F15" s="59"/>
      <c r="G15" s="17"/>
      <c r="H15" s="17"/>
    </row>
    <row r="16" spans="2:8" x14ac:dyDescent="0.35">
      <c r="B16" s="39" t="s">
        <v>28</v>
      </c>
      <c r="C16" s="34" t="s">
        <v>19</v>
      </c>
      <c r="D16" s="35"/>
      <c r="E16" s="32">
        <v>4470</v>
      </c>
      <c r="F16" s="59"/>
      <c r="G16" s="17"/>
      <c r="H16" s="17"/>
    </row>
    <row r="17" spans="2:8" x14ac:dyDescent="0.35">
      <c r="B17" s="39" t="s">
        <v>29</v>
      </c>
      <c r="C17" s="34" t="s">
        <v>16</v>
      </c>
      <c r="D17" s="35"/>
      <c r="E17" s="32">
        <v>1000</v>
      </c>
      <c r="F17" s="60"/>
      <c r="G17" s="17"/>
      <c r="H17" s="17"/>
    </row>
    <row r="18" spans="2:8" x14ac:dyDescent="0.35">
      <c r="B18" s="47" t="s">
        <v>32</v>
      </c>
      <c r="C18" s="40" t="s">
        <v>20</v>
      </c>
      <c r="D18" s="35"/>
      <c r="E18" s="32">
        <f>21200/1.15</f>
        <v>18434.782608695652</v>
      </c>
      <c r="F18" s="56">
        <v>46022</v>
      </c>
      <c r="G18" s="17"/>
      <c r="H18" s="17"/>
    </row>
    <row r="19" spans="2:8" ht="15" thickBot="1" x14ac:dyDescent="0.4">
      <c r="B19" s="47" t="s">
        <v>33</v>
      </c>
      <c r="C19" s="40" t="s">
        <v>34</v>
      </c>
      <c r="D19" s="35"/>
      <c r="E19" s="32">
        <f>20500/1.15</f>
        <v>17826.08695652174</v>
      </c>
      <c r="F19" s="57"/>
      <c r="G19" s="17"/>
      <c r="H19" s="17"/>
    </row>
    <row r="20" spans="2:8" x14ac:dyDescent="0.35">
      <c r="B20" s="48"/>
      <c r="C20" s="19"/>
      <c r="D20" s="20" t="s">
        <v>5</v>
      </c>
      <c r="E20" s="28">
        <f>E19+E18+E13+E8</f>
        <v>64218.869565217392</v>
      </c>
      <c r="F20" s="17"/>
      <c r="G20" s="17"/>
      <c r="H20" s="17"/>
    </row>
    <row r="21" spans="2:8" ht="15" customHeight="1" x14ac:dyDescent="0.35">
      <c r="B21" s="38"/>
      <c r="C21" s="5" t="s">
        <v>6</v>
      </c>
      <c r="D21" s="10">
        <v>0.15</v>
      </c>
      <c r="E21" s="27">
        <f>E20*D21</f>
        <v>9632.8304347826088</v>
      </c>
      <c r="F21" s="17"/>
      <c r="G21" s="17"/>
      <c r="H21" s="17"/>
    </row>
    <row r="22" spans="2:8" ht="15" customHeight="1" x14ac:dyDescent="0.35">
      <c r="B22" s="38"/>
      <c r="C22" s="7"/>
      <c r="D22" s="11" t="s">
        <v>7</v>
      </c>
      <c r="E22" s="29">
        <f>E20+E21</f>
        <v>73851.7</v>
      </c>
      <c r="F22" s="17"/>
      <c r="G22" s="17"/>
      <c r="H22" s="17"/>
    </row>
    <row r="23" spans="2:8" ht="15" thickBot="1" x14ac:dyDescent="0.4">
      <c r="B23" s="49"/>
      <c r="C23" s="16" t="s">
        <v>8</v>
      </c>
      <c r="D23" s="21">
        <v>7.0000000000000007E-2</v>
      </c>
      <c r="E23" s="30">
        <f>E22*D23</f>
        <v>5169.6190000000006</v>
      </c>
      <c r="F23" s="17"/>
      <c r="G23" s="17"/>
      <c r="H23" s="17"/>
    </row>
    <row r="24" spans="2:8" ht="15" thickBot="1" x14ac:dyDescent="0.4">
      <c r="B24" s="50"/>
      <c r="C24" s="22"/>
      <c r="D24" s="12" t="s">
        <v>9</v>
      </c>
      <c r="E24" s="31">
        <f>E22+E23</f>
        <v>79021.319000000003</v>
      </c>
      <c r="F24" s="17"/>
      <c r="G24" s="17"/>
      <c r="H24" s="17"/>
    </row>
    <row r="25" spans="2:8" x14ac:dyDescent="0.35">
      <c r="B25" s="39"/>
      <c r="C25" s="23" t="s">
        <v>10</v>
      </c>
      <c r="D25" s="24">
        <v>0.22</v>
      </c>
      <c r="E25" s="32">
        <f>D25*E24</f>
        <v>17384.690180000001</v>
      </c>
      <c r="F25" s="17"/>
      <c r="G25" s="17"/>
      <c r="H25" s="17"/>
    </row>
    <row r="26" spans="2:8" ht="15" thickBot="1" x14ac:dyDescent="0.4">
      <c r="B26" s="51"/>
      <c r="C26" s="25"/>
      <c r="D26" s="13" t="s">
        <v>11</v>
      </c>
      <c r="E26" s="33">
        <f>E24+E25</f>
        <v>96406.009180000008</v>
      </c>
      <c r="F26" s="17"/>
      <c r="G26" s="17"/>
      <c r="H26" s="17"/>
    </row>
    <row r="28" spans="2:8" x14ac:dyDescent="0.35">
      <c r="B28" s="44"/>
      <c r="C28" s="17"/>
      <c r="D28" s="17"/>
      <c r="E28" s="18"/>
      <c r="F28" s="17"/>
      <c r="G28" s="17"/>
      <c r="H28" s="26"/>
    </row>
    <row r="45" spans="21:29" x14ac:dyDescent="0.35">
      <c r="U45" s="17"/>
      <c r="V45" s="17"/>
      <c r="W45" s="17"/>
      <c r="X45" s="17"/>
      <c r="Y45" s="17"/>
      <c r="Z45" s="17"/>
      <c r="AA45" s="17"/>
      <c r="AB45" s="17"/>
      <c r="AC45" s="17"/>
    </row>
    <row r="46" spans="21:29" x14ac:dyDescent="0.35">
      <c r="U46" s="17"/>
      <c r="V46" s="17"/>
      <c r="W46" s="17"/>
      <c r="X46" s="17"/>
      <c r="Y46" s="17"/>
      <c r="Z46" s="17"/>
      <c r="AA46" s="17"/>
      <c r="AB46" s="17"/>
      <c r="AC46" s="17"/>
    </row>
  </sheetData>
  <mergeCells count="4">
    <mergeCell ref="B4:E4"/>
    <mergeCell ref="C5:E5"/>
    <mergeCell ref="F18:F19"/>
    <mergeCell ref="F8:F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5F25KTUSNP4X-205032580-165747</_dlc_DocId>
    <_dlc_DocIdUrl xmlns="d65e48b5-f38d-431e-9b4f-47403bf4583f">
      <Url>https://rkas.sharepoint.com/Kliendisuhted/_layouts/15/DocIdRedir.aspx?ID=5F25KTUSNP4X-205032580-165747</Url>
      <Description>5F25KTUSNP4X-205032580-165747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0D832-E514-40AB-8F2A-95E8EDCAA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4295b89e-2911-42f0-a767-8ca596d6842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2025-03-28T12:39:56Z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58fab87e-9eda-4685-88be-ea646d564698</vt:lpwstr>
  </property>
</Properties>
</file>